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functii noi 75" sheetId="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8" i="5" l="1"/>
  <c r="E93" i="5"/>
  <c r="E88" i="5"/>
  <c r="E83" i="5"/>
  <c r="E78" i="5"/>
  <c r="E74" i="5"/>
  <c r="E69" i="5"/>
  <c r="E64" i="5"/>
  <c r="E60" i="5"/>
  <c r="E56" i="5"/>
  <c r="E53" i="5"/>
  <c r="E49" i="5"/>
  <c r="E47" i="5"/>
  <c r="E39" i="5"/>
  <c r="E31" i="5"/>
  <c r="E25" i="5"/>
  <c r="E23" i="5"/>
  <c r="E19" i="5"/>
  <c r="E16" i="5"/>
  <c r="E14" i="5"/>
  <c r="E12" i="5"/>
  <c r="E8" i="5"/>
  <c r="E5" i="5"/>
  <c r="D48" i="5"/>
  <c r="D29" i="5"/>
  <c r="D30" i="5"/>
  <c r="D24" i="5"/>
  <c r="D7" i="5"/>
  <c r="D6" i="5"/>
  <c r="D62" i="5"/>
  <c r="D80" i="5"/>
  <c r="D76" i="5"/>
  <c r="D71" i="5"/>
  <c r="D100" i="5"/>
  <c r="D89" i="5"/>
  <c r="D84" i="5"/>
  <c r="D57" i="5"/>
  <c r="D11" i="5"/>
  <c r="D102" i="5"/>
  <c r="D101" i="5"/>
  <c r="D99" i="5"/>
  <c r="D97" i="5"/>
  <c r="D96" i="5"/>
  <c r="D95" i="5"/>
  <c r="D94" i="5"/>
  <c r="D92" i="5"/>
  <c r="D91" i="5"/>
  <c r="D90" i="5"/>
  <c r="D87" i="5"/>
  <c r="D86" i="5"/>
  <c r="D85" i="5"/>
  <c r="D82" i="5"/>
  <c r="D81" i="5"/>
  <c r="D79" i="5"/>
  <c r="D77" i="5"/>
  <c r="D75" i="5"/>
  <c r="D73" i="5"/>
  <c r="D72" i="5"/>
  <c r="D70" i="5"/>
  <c r="D68" i="5"/>
  <c r="D67" i="5"/>
  <c r="D66" i="5"/>
  <c r="D65" i="5"/>
  <c r="D63" i="5"/>
  <c r="D61" i="5"/>
  <c r="D59" i="5"/>
  <c r="D58" i="5"/>
  <c r="D55" i="5"/>
  <c r="D54" i="5"/>
  <c r="D52" i="5"/>
  <c r="D51" i="5"/>
  <c r="D50" i="5"/>
  <c r="D46" i="5"/>
  <c r="D45" i="5"/>
  <c r="D44" i="5"/>
  <c r="D43" i="5"/>
  <c r="D42" i="5"/>
  <c r="D41" i="5"/>
  <c r="D40" i="5"/>
  <c r="D38" i="5"/>
  <c r="D37" i="5"/>
  <c r="D36" i="5"/>
  <c r="D35" i="5"/>
  <c r="D34" i="5"/>
  <c r="D33" i="5"/>
  <c r="D32" i="5"/>
  <c r="D28" i="5"/>
  <c r="D27" i="5"/>
  <c r="D26" i="5"/>
  <c r="D22" i="5"/>
  <c r="D21" i="5"/>
  <c r="D20" i="5"/>
  <c r="D18" i="5"/>
  <c r="D17" i="5"/>
  <c r="D15" i="5"/>
  <c r="D13" i="5"/>
  <c r="D10" i="5"/>
  <c r="D9" i="5"/>
  <c r="D103" i="5" l="1"/>
  <c r="D104" i="5" s="1"/>
  <c r="D105" i="5" s="1"/>
  <c r="D106" i="5" s="1"/>
  <c r="E103" i="5" l="1"/>
  <c r="E104" i="5" s="1"/>
  <c r="E105" i="5" s="1"/>
  <c r="E106" i="5" s="1"/>
</calcChain>
</file>

<file path=xl/sharedStrings.xml><?xml version="1.0" encoding="utf-8"?>
<sst xmlns="http://schemas.openxmlformats.org/spreadsheetml/2006/main" count="110" uniqueCount="50">
  <si>
    <t>Numarul funcției</t>
  </si>
  <si>
    <t>Denumirea funcției</t>
  </si>
  <si>
    <t xml:space="preserve"> Serviciul audit intern</t>
  </si>
  <si>
    <t>șef Serviciu</t>
  </si>
  <si>
    <t>Direcția managementul documentelor și administrare</t>
  </si>
  <si>
    <t>șef Direcție</t>
  </si>
  <si>
    <t xml:space="preserve">specialist principal </t>
  </si>
  <si>
    <t>arhivar</t>
  </si>
  <si>
    <t>Direcția dezvoltare instituțională, raportare și comunicare</t>
  </si>
  <si>
    <t xml:space="preserve">Specialist superior </t>
  </si>
  <si>
    <t>Specialist</t>
  </si>
  <si>
    <t>Serviciul resurse umane</t>
  </si>
  <si>
    <t>Specialist principal</t>
  </si>
  <si>
    <t>Șef adjunct direcție</t>
  </si>
  <si>
    <t>Direcția antifraudă și control intern managerial</t>
  </si>
  <si>
    <t>Direcția finanțe și buget</t>
  </si>
  <si>
    <t>Specialist superior EP</t>
  </si>
  <si>
    <t>Direcția implementarea proiectelor LEADER</t>
  </si>
  <si>
    <t>Direcția plăți în avans</t>
  </si>
  <si>
    <t>Direcția plăți directe</t>
  </si>
  <si>
    <t>Secția securitate și tehnologii informaționale</t>
  </si>
  <si>
    <t>Administrator rețea de calculatoare superior</t>
  </si>
  <si>
    <t>Direcția monitorizare post-achitare</t>
  </si>
  <si>
    <t>Direcția teritorială Bălți</t>
  </si>
  <si>
    <t>Direcția teritorială Cahul</t>
  </si>
  <si>
    <t>Direcția teritorială Căușeni</t>
  </si>
  <si>
    <t>Direcția teritorială Chișinău</t>
  </si>
  <si>
    <t>Direcția teritorială Edineț</t>
  </si>
  <si>
    <t>Direcția teritorială Florești</t>
  </si>
  <si>
    <t>Direcția teritorială Hîncești</t>
  </si>
  <si>
    <t>Direcția teritorială Orhei</t>
  </si>
  <si>
    <t>Direcția teritorială Ungheni</t>
  </si>
  <si>
    <t>Direcția teritorială U.T.A. Găgăuzia</t>
  </si>
  <si>
    <t>Direcția verificare pe teren</t>
  </si>
  <si>
    <t>auditor intern principal</t>
  </si>
  <si>
    <t>Total:</t>
  </si>
  <si>
    <t>Total lunar</t>
  </si>
  <si>
    <t>Total anual</t>
  </si>
  <si>
    <t>sef adjunct direcție</t>
  </si>
  <si>
    <t xml:space="preserve">Salariul de funcție pentru tr.III </t>
  </si>
  <si>
    <t xml:space="preserve">Salariul pentru treapta a III-a calculat pentru funcțiile vacante                          </t>
  </si>
  <si>
    <t>Total impozite și asigurări din partea angajatorului (29%)</t>
  </si>
  <si>
    <t>Total pe subdiviziune</t>
  </si>
  <si>
    <t>Inspector principal</t>
  </si>
  <si>
    <t>Inspector superior</t>
  </si>
  <si>
    <t>Inspector</t>
  </si>
  <si>
    <t>Salariul mediu (de bază) pentru angajații AIPA (autoritate administrativă)                                                                                                                                                                                                                                                         pentru 75 unități de personal nou</t>
  </si>
  <si>
    <t>Spor financiar +1300 lei</t>
  </si>
  <si>
    <t xml:space="preserve">Direcția juridică </t>
  </si>
  <si>
    <t xml:space="preserve">                                                                                                           Anexă la Nota informativă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</si>
</sst>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3" fillId="0" borderId="0" xfId="0" applyFont="1"/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/>
    <xf numFmtId="0" fontId="1" fillId="0" borderId="1" xfId="0" applyFont="1" applyBorder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/>
    <xf numFmtId="0" fontId="1" fillId="3" borderId="6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5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6"/>
  <sheetViews>
    <sheetView tabSelected="1" workbookViewId="0">
      <selection sqref="A1:E1"/>
    </sheetView>
  </sheetViews>
  <sheetFormatPr defaultRowHeight="15" x14ac:dyDescent="0.25"/>
  <cols>
    <col min="1" max="1" width="10" customWidth="1"/>
    <col min="2" max="2" width="19.28515625" customWidth="1"/>
    <col min="3" max="3" width="20.5703125" customWidth="1"/>
    <col min="4" max="4" width="19.85546875" customWidth="1"/>
    <col min="5" max="5" width="15" customWidth="1"/>
  </cols>
  <sheetData>
    <row r="1" spans="1:5" x14ac:dyDescent="0.25">
      <c r="A1" s="24" t="s">
        <v>49</v>
      </c>
      <c r="B1" s="23"/>
      <c r="C1" s="23"/>
      <c r="D1" s="23"/>
      <c r="E1" s="23"/>
    </row>
    <row r="2" spans="1:5" ht="42.75" customHeight="1" x14ac:dyDescent="0.25">
      <c r="A2" s="11" t="s">
        <v>46</v>
      </c>
      <c r="B2" s="12"/>
      <c r="C2" s="12"/>
      <c r="D2" s="12"/>
      <c r="E2" s="12"/>
    </row>
    <row r="3" spans="1:5" ht="48.75" customHeight="1" x14ac:dyDescent="0.25">
      <c r="A3" s="13" t="s">
        <v>0</v>
      </c>
      <c r="B3" s="14" t="s">
        <v>1</v>
      </c>
      <c r="C3" s="15" t="s">
        <v>40</v>
      </c>
      <c r="D3" s="16"/>
      <c r="E3" s="17" t="s">
        <v>42</v>
      </c>
    </row>
    <row r="4" spans="1:5" ht="62.25" customHeight="1" x14ac:dyDescent="0.25">
      <c r="A4" s="13"/>
      <c r="B4" s="14"/>
      <c r="C4" s="8" t="s">
        <v>39</v>
      </c>
      <c r="D4" s="9" t="s">
        <v>47</v>
      </c>
      <c r="E4" s="18"/>
    </row>
    <row r="5" spans="1:5" ht="15.75" x14ac:dyDescent="0.25">
      <c r="A5" s="19" t="s">
        <v>2</v>
      </c>
      <c r="B5" s="20"/>
      <c r="C5" s="20"/>
      <c r="D5" s="20"/>
      <c r="E5" s="10">
        <f>D6+D7</f>
        <v>23982</v>
      </c>
    </row>
    <row r="6" spans="1:5" ht="15.75" x14ac:dyDescent="0.25">
      <c r="A6" s="1">
        <v>1</v>
      </c>
      <c r="B6" s="1" t="s">
        <v>3</v>
      </c>
      <c r="C6" s="1">
        <v>10130</v>
      </c>
      <c r="D6" s="1">
        <f>C6+1300</f>
        <v>11430</v>
      </c>
      <c r="E6" s="7"/>
    </row>
    <row r="7" spans="1:5" ht="15.75" x14ac:dyDescent="0.25">
      <c r="A7" s="1">
        <v>2</v>
      </c>
      <c r="B7" s="1" t="s">
        <v>34</v>
      </c>
      <c r="C7" s="1">
        <v>11252</v>
      </c>
      <c r="D7" s="1">
        <f>C7+1300</f>
        <v>12552</v>
      </c>
      <c r="E7" s="7"/>
    </row>
    <row r="8" spans="1:5" ht="15.75" x14ac:dyDescent="0.25">
      <c r="A8" s="19" t="s">
        <v>4</v>
      </c>
      <c r="B8" s="20"/>
      <c r="C8" s="20"/>
      <c r="D8" s="20"/>
      <c r="E8" s="10">
        <f>D9+D10+D11</f>
        <v>22360</v>
      </c>
    </row>
    <row r="9" spans="1:5" ht="15.75" x14ac:dyDescent="0.25">
      <c r="A9" s="1">
        <v>3</v>
      </c>
      <c r="B9" s="1" t="s">
        <v>5</v>
      </c>
      <c r="C9" s="1">
        <v>8570</v>
      </c>
      <c r="D9" s="1">
        <f>C9+1300</f>
        <v>9870</v>
      </c>
      <c r="E9" s="7"/>
    </row>
    <row r="10" spans="1:5" ht="15.75" x14ac:dyDescent="0.25">
      <c r="A10" s="1">
        <v>4</v>
      </c>
      <c r="B10" s="1" t="s">
        <v>6</v>
      </c>
      <c r="C10" s="1">
        <v>6670</v>
      </c>
      <c r="D10" s="1">
        <f t="shared" ref="D10" si="0">C10+1300</f>
        <v>7970</v>
      </c>
      <c r="E10" s="7"/>
    </row>
    <row r="11" spans="1:5" ht="15.75" x14ac:dyDescent="0.25">
      <c r="A11" s="1">
        <v>5</v>
      </c>
      <c r="B11" s="1" t="s">
        <v>7</v>
      </c>
      <c r="C11" s="1">
        <v>3220</v>
      </c>
      <c r="D11" s="1">
        <f>C11+1300</f>
        <v>4520</v>
      </c>
      <c r="E11" s="7"/>
    </row>
    <row r="12" spans="1:5" ht="15.75" x14ac:dyDescent="0.25">
      <c r="A12" s="21" t="s">
        <v>8</v>
      </c>
      <c r="B12" s="21"/>
      <c r="C12" s="21"/>
      <c r="D12" s="21"/>
      <c r="E12" s="10">
        <f>D13</f>
        <v>7180</v>
      </c>
    </row>
    <row r="13" spans="1:5" ht="15.75" x14ac:dyDescent="0.25">
      <c r="A13" s="1">
        <v>6</v>
      </c>
      <c r="B13" s="1" t="s">
        <v>10</v>
      </c>
      <c r="C13" s="1">
        <v>5880</v>
      </c>
      <c r="D13" s="1">
        <f t="shared" ref="D13" si="1">C13+1300</f>
        <v>7180</v>
      </c>
      <c r="E13" s="7"/>
    </row>
    <row r="14" spans="1:5" ht="15.75" x14ac:dyDescent="0.25">
      <c r="A14" s="21" t="s">
        <v>11</v>
      </c>
      <c r="B14" s="21"/>
      <c r="C14" s="21"/>
      <c r="D14" s="21"/>
      <c r="E14" s="10">
        <f>D15</f>
        <v>7560</v>
      </c>
    </row>
    <row r="15" spans="1:5" ht="15.75" x14ac:dyDescent="0.25">
      <c r="A15" s="1">
        <v>7</v>
      </c>
      <c r="B15" s="1" t="s">
        <v>9</v>
      </c>
      <c r="C15" s="1">
        <v>6260</v>
      </c>
      <c r="D15" s="1">
        <f>C15+1300</f>
        <v>7560</v>
      </c>
      <c r="E15" s="7"/>
    </row>
    <row r="16" spans="1:5" ht="15.75" x14ac:dyDescent="0.25">
      <c r="A16" s="21" t="s">
        <v>48</v>
      </c>
      <c r="B16" s="21"/>
      <c r="C16" s="21"/>
      <c r="D16" s="21"/>
      <c r="E16" s="10">
        <f>D17+D18</f>
        <v>21770</v>
      </c>
    </row>
    <row r="17" spans="1:5" ht="15.75" x14ac:dyDescent="0.25">
      <c r="A17" s="1">
        <v>8</v>
      </c>
      <c r="B17" s="1" t="s">
        <v>13</v>
      </c>
      <c r="C17" s="1">
        <v>13290</v>
      </c>
      <c r="D17" s="1">
        <f>C17+1300</f>
        <v>14590</v>
      </c>
      <c r="E17" s="7"/>
    </row>
    <row r="18" spans="1:5" ht="15.75" x14ac:dyDescent="0.25">
      <c r="A18" s="1">
        <v>9</v>
      </c>
      <c r="B18" s="1" t="s">
        <v>10</v>
      </c>
      <c r="C18" s="1">
        <v>5880</v>
      </c>
      <c r="D18" s="1">
        <f>C18+1300</f>
        <v>7180</v>
      </c>
      <c r="E18" s="7"/>
    </row>
    <row r="19" spans="1:5" ht="15.75" x14ac:dyDescent="0.25">
      <c r="A19" s="19" t="s">
        <v>14</v>
      </c>
      <c r="B19" s="20"/>
      <c r="C19" s="20"/>
      <c r="D19" s="20"/>
      <c r="E19" s="10">
        <f>D20+D21+D22</f>
        <v>27410</v>
      </c>
    </row>
    <row r="20" spans="1:5" ht="15.75" x14ac:dyDescent="0.25">
      <c r="A20" s="1">
        <v>10</v>
      </c>
      <c r="B20" s="1" t="s">
        <v>44</v>
      </c>
      <c r="C20" s="1">
        <v>8210</v>
      </c>
      <c r="D20" s="1">
        <f t="shared" ref="D20:D22" si="2">C20+1300</f>
        <v>9510</v>
      </c>
      <c r="E20" s="7"/>
    </row>
    <row r="21" spans="1:5" ht="15.75" x14ac:dyDescent="0.25">
      <c r="A21" s="1">
        <v>11</v>
      </c>
      <c r="B21" s="1" t="s">
        <v>44</v>
      </c>
      <c r="C21" s="1">
        <v>8210</v>
      </c>
      <c r="D21" s="1">
        <f t="shared" si="2"/>
        <v>9510</v>
      </c>
      <c r="E21" s="7"/>
    </row>
    <row r="22" spans="1:5" ht="15.75" x14ac:dyDescent="0.25">
      <c r="A22" s="1">
        <v>12</v>
      </c>
      <c r="B22" s="1" t="s">
        <v>45</v>
      </c>
      <c r="C22" s="1">
        <v>7090</v>
      </c>
      <c r="D22" s="1">
        <f t="shared" si="2"/>
        <v>8390</v>
      </c>
      <c r="E22" s="7"/>
    </row>
    <row r="23" spans="1:5" ht="15.75" x14ac:dyDescent="0.25">
      <c r="A23" s="19" t="s">
        <v>15</v>
      </c>
      <c r="B23" s="20"/>
      <c r="C23" s="20"/>
      <c r="D23" s="20"/>
      <c r="E23" s="10">
        <f>D24</f>
        <v>7820</v>
      </c>
    </row>
    <row r="24" spans="1:5" ht="15.75" x14ac:dyDescent="0.25">
      <c r="A24" s="1">
        <v>13</v>
      </c>
      <c r="B24" s="1" t="s">
        <v>16</v>
      </c>
      <c r="C24" s="1">
        <v>6520</v>
      </c>
      <c r="D24" s="1">
        <f>C24+1300</f>
        <v>7820</v>
      </c>
      <c r="E24" s="7"/>
    </row>
    <row r="25" spans="1:5" ht="15.75" x14ac:dyDescent="0.25">
      <c r="A25" s="19" t="s">
        <v>17</v>
      </c>
      <c r="B25" s="20"/>
      <c r="C25" s="20"/>
      <c r="D25" s="20"/>
      <c r="E25" s="10">
        <f>D26+D27+D28+D29+D30</f>
        <v>46430</v>
      </c>
    </row>
    <row r="26" spans="1:5" ht="15.75" x14ac:dyDescent="0.25">
      <c r="A26" s="1">
        <v>14</v>
      </c>
      <c r="B26" s="1" t="s">
        <v>5</v>
      </c>
      <c r="C26" s="1">
        <v>14440</v>
      </c>
      <c r="D26" s="1">
        <f>C26+1300</f>
        <v>15740</v>
      </c>
      <c r="E26" s="7"/>
    </row>
    <row r="27" spans="1:5" ht="15.75" x14ac:dyDescent="0.25">
      <c r="A27" s="1">
        <v>15</v>
      </c>
      <c r="B27" s="1" t="s">
        <v>12</v>
      </c>
      <c r="C27" s="1">
        <v>7090</v>
      </c>
      <c r="D27" s="1">
        <f t="shared" ref="D27:D30" si="3">C27+1300</f>
        <v>8390</v>
      </c>
      <c r="E27" s="7"/>
    </row>
    <row r="28" spans="1:5" ht="15.75" x14ac:dyDescent="0.25">
      <c r="A28" s="1">
        <v>16</v>
      </c>
      <c r="B28" s="1" t="s">
        <v>9</v>
      </c>
      <c r="C28" s="1">
        <v>6260</v>
      </c>
      <c r="D28" s="1">
        <f t="shared" si="3"/>
        <v>7560</v>
      </c>
      <c r="E28" s="7"/>
    </row>
    <row r="29" spans="1:5" ht="15.75" x14ac:dyDescent="0.25">
      <c r="A29" s="1">
        <v>17</v>
      </c>
      <c r="B29" s="1" t="s">
        <v>9</v>
      </c>
      <c r="C29" s="1">
        <v>6260</v>
      </c>
      <c r="D29" s="1">
        <f t="shared" si="3"/>
        <v>7560</v>
      </c>
      <c r="E29" s="7"/>
    </row>
    <row r="30" spans="1:5" ht="15.75" x14ac:dyDescent="0.25">
      <c r="A30" s="1">
        <v>18</v>
      </c>
      <c r="B30" s="1" t="s">
        <v>10</v>
      </c>
      <c r="C30" s="1">
        <v>5880</v>
      </c>
      <c r="D30" s="1">
        <f t="shared" si="3"/>
        <v>7180</v>
      </c>
      <c r="E30" s="7"/>
    </row>
    <row r="31" spans="1:5" ht="15.75" x14ac:dyDescent="0.25">
      <c r="A31" s="21" t="s">
        <v>18</v>
      </c>
      <c r="B31" s="21"/>
      <c r="C31" s="21"/>
      <c r="D31" s="21"/>
      <c r="E31" s="10">
        <f>D32+D33+D34+D35+D36+D37+D38</f>
        <v>69410</v>
      </c>
    </row>
    <row r="32" spans="1:5" ht="15.75" x14ac:dyDescent="0.25">
      <c r="A32" s="1">
        <v>19</v>
      </c>
      <c r="B32" s="1" t="s">
        <v>5</v>
      </c>
      <c r="C32" s="1">
        <v>14440</v>
      </c>
      <c r="D32" s="1">
        <f>C32+1300</f>
        <v>15740</v>
      </c>
      <c r="E32" s="7"/>
    </row>
    <row r="33" spans="1:5" ht="15.75" x14ac:dyDescent="0.25">
      <c r="A33" s="1">
        <v>20</v>
      </c>
      <c r="B33" s="1" t="s">
        <v>13</v>
      </c>
      <c r="C33" s="1">
        <v>13290</v>
      </c>
      <c r="D33" s="1">
        <f t="shared" ref="D33:D38" si="4">C33+1300</f>
        <v>14590</v>
      </c>
      <c r="E33" s="7"/>
    </row>
    <row r="34" spans="1:5" ht="15.75" x14ac:dyDescent="0.25">
      <c r="A34" s="1">
        <v>21</v>
      </c>
      <c r="B34" s="1" t="s">
        <v>12</v>
      </c>
      <c r="C34" s="1">
        <v>7090</v>
      </c>
      <c r="D34" s="1">
        <f t="shared" si="4"/>
        <v>8390</v>
      </c>
      <c r="E34" s="7"/>
    </row>
    <row r="35" spans="1:5" ht="15.75" x14ac:dyDescent="0.25">
      <c r="A35" s="1">
        <v>22</v>
      </c>
      <c r="B35" s="1" t="s">
        <v>12</v>
      </c>
      <c r="C35" s="1">
        <v>7090</v>
      </c>
      <c r="D35" s="1">
        <f t="shared" si="4"/>
        <v>8390</v>
      </c>
      <c r="E35" s="7"/>
    </row>
    <row r="36" spans="1:5" ht="15.75" x14ac:dyDescent="0.25">
      <c r="A36" s="1">
        <v>23</v>
      </c>
      <c r="B36" s="1" t="s">
        <v>9</v>
      </c>
      <c r="C36" s="1">
        <v>6260</v>
      </c>
      <c r="D36" s="1">
        <f t="shared" si="4"/>
        <v>7560</v>
      </c>
      <c r="E36" s="7"/>
    </row>
    <row r="37" spans="1:5" ht="15.75" x14ac:dyDescent="0.25">
      <c r="A37" s="1">
        <v>24</v>
      </c>
      <c r="B37" s="1" t="s">
        <v>9</v>
      </c>
      <c r="C37" s="1">
        <v>6260</v>
      </c>
      <c r="D37" s="1">
        <f t="shared" si="4"/>
        <v>7560</v>
      </c>
      <c r="E37" s="7"/>
    </row>
    <row r="38" spans="1:5" ht="15.75" x14ac:dyDescent="0.25">
      <c r="A38" s="1">
        <v>25</v>
      </c>
      <c r="B38" s="1" t="s">
        <v>10</v>
      </c>
      <c r="C38" s="1">
        <v>5880</v>
      </c>
      <c r="D38" s="1">
        <f t="shared" si="4"/>
        <v>7180</v>
      </c>
      <c r="E38" s="7"/>
    </row>
    <row r="39" spans="1:5" ht="15.75" x14ac:dyDescent="0.25">
      <c r="A39" s="21" t="s">
        <v>19</v>
      </c>
      <c r="B39" s="21"/>
      <c r="C39" s="21"/>
      <c r="D39" s="21"/>
      <c r="E39" s="10">
        <f>D40+D41+D42+D43+D44+D45+D46</f>
        <v>69410</v>
      </c>
    </row>
    <row r="40" spans="1:5" ht="15.75" x14ac:dyDescent="0.25">
      <c r="A40" s="1">
        <v>26</v>
      </c>
      <c r="B40" s="1" t="s">
        <v>5</v>
      </c>
      <c r="C40" s="1">
        <v>14440</v>
      </c>
      <c r="D40" s="1">
        <f>C40+1300</f>
        <v>15740</v>
      </c>
      <c r="E40" s="7"/>
    </row>
    <row r="41" spans="1:5" ht="15.75" x14ac:dyDescent="0.25">
      <c r="A41" s="1">
        <v>27</v>
      </c>
      <c r="B41" s="1" t="s">
        <v>13</v>
      </c>
      <c r="C41" s="1">
        <v>13290</v>
      </c>
      <c r="D41" s="1">
        <f t="shared" ref="D41:D46" si="5">C41+1300</f>
        <v>14590</v>
      </c>
      <c r="E41" s="7"/>
    </row>
    <row r="42" spans="1:5" ht="15.75" x14ac:dyDescent="0.25">
      <c r="A42" s="1">
        <v>28</v>
      </c>
      <c r="B42" s="1" t="s">
        <v>12</v>
      </c>
      <c r="C42" s="1">
        <v>7090</v>
      </c>
      <c r="D42" s="1">
        <f t="shared" si="5"/>
        <v>8390</v>
      </c>
      <c r="E42" s="7"/>
    </row>
    <row r="43" spans="1:5" ht="15.75" x14ac:dyDescent="0.25">
      <c r="A43" s="1">
        <v>29</v>
      </c>
      <c r="B43" s="1" t="s">
        <v>12</v>
      </c>
      <c r="C43" s="1">
        <v>7090</v>
      </c>
      <c r="D43" s="1">
        <f t="shared" si="5"/>
        <v>8390</v>
      </c>
      <c r="E43" s="7"/>
    </row>
    <row r="44" spans="1:5" ht="15.75" x14ac:dyDescent="0.25">
      <c r="A44" s="1">
        <v>30</v>
      </c>
      <c r="B44" s="1" t="s">
        <v>9</v>
      </c>
      <c r="C44" s="1">
        <v>6260</v>
      </c>
      <c r="D44" s="1">
        <f t="shared" si="5"/>
        <v>7560</v>
      </c>
      <c r="E44" s="7"/>
    </row>
    <row r="45" spans="1:5" ht="15.75" x14ac:dyDescent="0.25">
      <c r="A45" s="1">
        <v>31</v>
      </c>
      <c r="B45" s="1" t="s">
        <v>9</v>
      </c>
      <c r="C45" s="1">
        <v>6260</v>
      </c>
      <c r="D45" s="1">
        <f t="shared" si="5"/>
        <v>7560</v>
      </c>
      <c r="E45" s="7"/>
    </row>
    <row r="46" spans="1:5" ht="15.75" x14ac:dyDescent="0.25">
      <c r="A46" s="1">
        <v>32</v>
      </c>
      <c r="B46" s="1" t="s">
        <v>10</v>
      </c>
      <c r="C46" s="1">
        <v>5880</v>
      </c>
      <c r="D46" s="1">
        <f t="shared" si="5"/>
        <v>7180</v>
      </c>
      <c r="E46" s="7"/>
    </row>
    <row r="47" spans="1:5" ht="15.75" x14ac:dyDescent="0.25">
      <c r="A47" s="21" t="s">
        <v>20</v>
      </c>
      <c r="B47" s="21"/>
      <c r="C47" s="21"/>
      <c r="D47" s="21"/>
      <c r="E47" s="10">
        <f>D48</f>
        <v>8110</v>
      </c>
    </row>
    <row r="48" spans="1:5" ht="41.25" customHeight="1" x14ac:dyDescent="0.25">
      <c r="A48" s="1">
        <v>33</v>
      </c>
      <c r="B48" s="2" t="s">
        <v>21</v>
      </c>
      <c r="C48" s="1">
        <v>6810</v>
      </c>
      <c r="D48" s="1">
        <f>C48+1300</f>
        <v>8110</v>
      </c>
      <c r="E48" s="7"/>
    </row>
    <row r="49" spans="1:5" ht="15.75" x14ac:dyDescent="0.25">
      <c r="A49" s="21" t="s">
        <v>33</v>
      </c>
      <c r="B49" s="21"/>
      <c r="C49" s="21"/>
      <c r="D49" s="21"/>
      <c r="E49" s="10">
        <f>D50+D51+D52</f>
        <v>31370</v>
      </c>
    </row>
    <row r="50" spans="1:5" ht="15.75" x14ac:dyDescent="0.25">
      <c r="A50" s="1">
        <v>34</v>
      </c>
      <c r="B50" s="1" t="s">
        <v>13</v>
      </c>
      <c r="C50" s="1">
        <v>13290</v>
      </c>
      <c r="D50" s="1">
        <f>C50+1300</f>
        <v>14590</v>
      </c>
      <c r="E50" s="7"/>
    </row>
    <row r="51" spans="1:5" ht="15.75" x14ac:dyDescent="0.25">
      <c r="A51" s="1">
        <v>35</v>
      </c>
      <c r="B51" s="1" t="s">
        <v>45</v>
      </c>
      <c r="C51" s="1">
        <v>7090</v>
      </c>
      <c r="D51" s="1">
        <f t="shared" ref="D51:D52" si="6">C51+1300</f>
        <v>8390</v>
      </c>
      <c r="E51" s="7"/>
    </row>
    <row r="52" spans="1:5" ht="15.75" x14ac:dyDescent="0.25">
      <c r="A52" s="1">
        <v>36</v>
      </c>
      <c r="B52" s="1" t="s">
        <v>45</v>
      </c>
      <c r="C52" s="1">
        <v>7090</v>
      </c>
      <c r="D52" s="1">
        <f t="shared" si="6"/>
        <v>8390</v>
      </c>
      <c r="E52" s="7"/>
    </row>
    <row r="53" spans="1:5" ht="15.75" x14ac:dyDescent="0.25">
      <c r="A53" s="21" t="s">
        <v>22</v>
      </c>
      <c r="B53" s="21"/>
      <c r="C53" s="21"/>
      <c r="D53" s="21"/>
      <c r="E53" s="7">
        <f>D54+D55</f>
        <v>17090</v>
      </c>
    </row>
    <row r="54" spans="1:5" ht="15.75" x14ac:dyDescent="0.25">
      <c r="A54" s="1">
        <v>37</v>
      </c>
      <c r="B54" s="1" t="s">
        <v>44</v>
      </c>
      <c r="C54" s="1">
        <v>7400</v>
      </c>
      <c r="D54" s="1">
        <f>C54+1300</f>
        <v>8700</v>
      </c>
      <c r="E54" s="7"/>
    </row>
    <row r="55" spans="1:5" ht="15.75" x14ac:dyDescent="0.25">
      <c r="A55" s="1">
        <v>38</v>
      </c>
      <c r="B55" s="1" t="s">
        <v>45</v>
      </c>
      <c r="C55" s="1">
        <v>7090</v>
      </c>
      <c r="D55" s="1">
        <f>C55+1300</f>
        <v>8390</v>
      </c>
      <c r="E55" s="7"/>
    </row>
    <row r="56" spans="1:5" ht="15.75" x14ac:dyDescent="0.25">
      <c r="A56" s="19" t="s">
        <v>23</v>
      </c>
      <c r="B56" s="20"/>
      <c r="C56" s="20"/>
      <c r="D56" s="20"/>
      <c r="E56" s="10">
        <f>D57+D58+D59</f>
        <v>31100</v>
      </c>
    </row>
    <row r="57" spans="1:5" ht="15.75" x14ac:dyDescent="0.25">
      <c r="A57" s="1">
        <v>39</v>
      </c>
      <c r="B57" s="1" t="s">
        <v>13</v>
      </c>
      <c r="C57" s="1">
        <v>12730</v>
      </c>
      <c r="D57" s="1">
        <f>C57+1300</f>
        <v>14030</v>
      </c>
      <c r="E57" s="7"/>
    </row>
    <row r="58" spans="1:5" ht="15.75" x14ac:dyDescent="0.25">
      <c r="A58" s="1">
        <v>40</v>
      </c>
      <c r="B58" s="1" t="s">
        <v>43</v>
      </c>
      <c r="C58" s="1">
        <v>8210</v>
      </c>
      <c r="D58" s="1">
        <f>C58+1300</f>
        <v>9510</v>
      </c>
      <c r="E58" s="7"/>
    </row>
    <row r="59" spans="1:5" ht="15.75" x14ac:dyDescent="0.25">
      <c r="A59" s="1">
        <v>41</v>
      </c>
      <c r="B59" s="1" t="s">
        <v>45</v>
      </c>
      <c r="C59" s="1">
        <v>6260</v>
      </c>
      <c r="D59" s="1">
        <f>C59+1300</f>
        <v>7560</v>
      </c>
      <c r="E59" s="7"/>
    </row>
    <row r="60" spans="1:5" ht="15.75" x14ac:dyDescent="0.25">
      <c r="A60" s="19" t="s">
        <v>24</v>
      </c>
      <c r="B60" s="20"/>
      <c r="C60" s="20"/>
      <c r="D60" s="20"/>
      <c r="E60" s="10">
        <f>D61+D62+D63</f>
        <v>30340</v>
      </c>
    </row>
    <row r="61" spans="1:5" ht="15.75" x14ac:dyDescent="0.25">
      <c r="A61" s="1">
        <v>42</v>
      </c>
      <c r="B61" s="1" t="s">
        <v>13</v>
      </c>
      <c r="C61" s="1">
        <v>11970</v>
      </c>
      <c r="D61" s="1">
        <f>C61+1300</f>
        <v>13270</v>
      </c>
      <c r="E61" s="7"/>
    </row>
    <row r="62" spans="1:5" ht="15.75" x14ac:dyDescent="0.25">
      <c r="A62" s="1">
        <v>43</v>
      </c>
      <c r="B62" s="1" t="s">
        <v>43</v>
      </c>
      <c r="C62" s="1">
        <v>8210</v>
      </c>
      <c r="D62" s="1">
        <f>C62+1300</f>
        <v>9510</v>
      </c>
      <c r="E62" s="7"/>
    </row>
    <row r="63" spans="1:5" ht="15.75" x14ac:dyDescent="0.25">
      <c r="A63" s="1">
        <v>44</v>
      </c>
      <c r="B63" s="1" t="s">
        <v>45</v>
      </c>
      <c r="C63" s="1">
        <v>6260</v>
      </c>
      <c r="D63" s="1">
        <f t="shared" ref="D63" si="7">C63+1300</f>
        <v>7560</v>
      </c>
      <c r="E63" s="7"/>
    </row>
    <row r="64" spans="1:5" ht="15.75" x14ac:dyDescent="0.25">
      <c r="A64" s="19" t="s">
        <v>25</v>
      </c>
      <c r="B64" s="20"/>
      <c r="C64" s="20"/>
      <c r="D64" s="20"/>
      <c r="E64" s="10">
        <f>D65+D66+D67+D68</f>
        <v>34470</v>
      </c>
    </row>
    <row r="65" spans="1:5" ht="15.75" x14ac:dyDescent="0.25">
      <c r="A65" s="1">
        <v>45</v>
      </c>
      <c r="B65" s="1" t="s">
        <v>43</v>
      </c>
      <c r="C65" s="1">
        <v>8210</v>
      </c>
      <c r="D65" s="1">
        <f>C65+1300</f>
        <v>9510</v>
      </c>
      <c r="E65" s="7"/>
    </row>
    <row r="66" spans="1:5" ht="15.75" x14ac:dyDescent="0.25">
      <c r="A66" s="1">
        <v>46</v>
      </c>
      <c r="B66" s="1" t="s">
        <v>44</v>
      </c>
      <c r="C66" s="1">
        <v>7400</v>
      </c>
      <c r="D66" s="1">
        <f t="shared" ref="D66:D68" si="8">C66+1300</f>
        <v>8700</v>
      </c>
      <c r="E66" s="7"/>
    </row>
    <row r="67" spans="1:5" ht="15.75" x14ac:dyDescent="0.25">
      <c r="A67" s="1">
        <v>47</v>
      </c>
      <c r="B67" s="1" t="s">
        <v>44</v>
      </c>
      <c r="C67" s="1">
        <v>7400</v>
      </c>
      <c r="D67" s="1">
        <f t="shared" si="8"/>
        <v>8700</v>
      </c>
      <c r="E67" s="7"/>
    </row>
    <row r="68" spans="1:5" ht="15.75" x14ac:dyDescent="0.25">
      <c r="A68" s="1">
        <v>48</v>
      </c>
      <c r="B68" s="1" t="s">
        <v>45</v>
      </c>
      <c r="C68" s="1">
        <v>6260</v>
      </c>
      <c r="D68" s="1">
        <f t="shared" si="8"/>
        <v>7560</v>
      </c>
      <c r="E68" s="7"/>
    </row>
    <row r="69" spans="1:5" ht="15.75" x14ac:dyDescent="0.25">
      <c r="A69" s="19" t="s">
        <v>26</v>
      </c>
      <c r="B69" s="20"/>
      <c r="C69" s="20"/>
      <c r="D69" s="20"/>
      <c r="E69" s="10">
        <f>D70+D71+D72+D73</f>
        <v>37900</v>
      </c>
    </row>
    <row r="70" spans="1:5" ht="15.75" x14ac:dyDescent="0.25">
      <c r="A70" s="1">
        <v>49</v>
      </c>
      <c r="B70" s="1" t="s">
        <v>13</v>
      </c>
      <c r="C70" s="1">
        <v>11970</v>
      </c>
      <c r="D70" s="1">
        <f>C70+1300</f>
        <v>13270</v>
      </c>
      <c r="E70" s="7"/>
    </row>
    <row r="71" spans="1:5" ht="15.75" x14ac:dyDescent="0.25">
      <c r="A71" s="1">
        <v>50</v>
      </c>
      <c r="B71" s="1" t="s">
        <v>43</v>
      </c>
      <c r="C71" s="1">
        <v>8210</v>
      </c>
      <c r="D71" s="1">
        <f>C71+1300</f>
        <v>9510</v>
      </c>
      <c r="E71" s="7"/>
    </row>
    <row r="72" spans="1:5" ht="15.75" x14ac:dyDescent="0.25">
      <c r="A72" s="1">
        <v>51</v>
      </c>
      <c r="B72" s="1" t="s">
        <v>45</v>
      </c>
      <c r="C72" s="1">
        <v>6260</v>
      </c>
      <c r="D72" s="1">
        <f t="shared" ref="D72:D73" si="9">C72+1300</f>
        <v>7560</v>
      </c>
      <c r="E72" s="7"/>
    </row>
    <row r="73" spans="1:5" ht="15.75" x14ac:dyDescent="0.25">
      <c r="A73" s="1">
        <v>52</v>
      </c>
      <c r="B73" s="1" t="s">
        <v>45</v>
      </c>
      <c r="C73" s="1">
        <v>6260</v>
      </c>
      <c r="D73" s="1">
        <f t="shared" si="9"/>
        <v>7560</v>
      </c>
      <c r="E73" s="7"/>
    </row>
    <row r="74" spans="1:5" ht="15.75" x14ac:dyDescent="0.25">
      <c r="A74" s="19" t="s">
        <v>27</v>
      </c>
      <c r="B74" s="20"/>
      <c r="C74" s="20"/>
      <c r="D74" s="20"/>
      <c r="E74" s="10">
        <f>D75+D76+D77</f>
        <v>30340</v>
      </c>
    </row>
    <row r="75" spans="1:5" ht="15.75" x14ac:dyDescent="0.25">
      <c r="A75" s="1">
        <v>53</v>
      </c>
      <c r="B75" s="1" t="s">
        <v>13</v>
      </c>
      <c r="C75" s="1">
        <v>11970</v>
      </c>
      <c r="D75" s="1">
        <f>C75+1300</f>
        <v>13270</v>
      </c>
      <c r="E75" s="7"/>
    </row>
    <row r="76" spans="1:5" ht="15.75" x14ac:dyDescent="0.25">
      <c r="A76" s="1">
        <v>54</v>
      </c>
      <c r="B76" s="1" t="s">
        <v>43</v>
      </c>
      <c r="C76" s="1">
        <v>8210</v>
      </c>
      <c r="D76" s="1">
        <f>C76+1300</f>
        <v>9510</v>
      </c>
      <c r="E76" s="7"/>
    </row>
    <row r="77" spans="1:5" ht="15.75" x14ac:dyDescent="0.25">
      <c r="A77" s="1">
        <v>55</v>
      </c>
      <c r="B77" s="1" t="s">
        <v>45</v>
      </c>
      <c r="C77" s="1">
        <v>6260</v>
      </c>
      <c r="D77" s="1">
        <f t="shared" ref="D77" si="10">C77+1300</f>
        <v>7560</v>
      </c>
      <c r="E77" s="7"/>
    </row>
    <row r="78" spans="1:5" ht="15.75" x14ac:dyDescent="0.25">
      <c r="A78" s="19" t="s">
        <v>28</v>
      </c>
      <c r="B78" s="20"/>
      <c r="C78" s="20"/>
      <c r="D78" s="20"/>
      <c r="E78" s="10">
        <f>D79+D80+D81+D82</f>
        <v>39040</v>
      </c>
    </row>
    <row r="79" spans="1:5" ht="15.75" x14ac:dyDescent="0.25">
      <c r="A79" s="1">
        <v>56</v>
      </c>
      <c r="B79" s="1" t="s">
        <v>38</v>
      </c>
      <c r="C79" s="1">
        <v>11970</v>
      </c>
      <c r="D79" s="1">
        <f>C79+1300</f>
        <v>13270</v>
      </c>
      <c r="E79" s="7"/>
    </row>
    <row r="80" spans="1:5" ht="15.75" x14ac:dyDescent="0.25">
      <c r="A80" s="1">
        <v>57</v>
      </c>
      <c r="B80" s="1" t="s">
        <v>43</v>
      </c>
      <c r="C80" s="1">
        <v>8210</v>
      </c>
      <c r="D80" s="1">
        <f>C80+1300</f>
        <v>9510</v>
      </c>
      <c r="E80" s="7"/>
    </row>
    <row r="81" spans="1:5" ht="15.75" x14ac:dyDescent="0.25">
      <c r="A81" s="1">
        <v>58</v>
      </c>
      <c r="B81" s="1" t="s">
        <v>44</v>
      </c>
      <c r="C81" s="1">
        <v>7400</v>
      </c>
      <c r="D81" s="1">
        <f t="shared" ref="D81:D82" si="11">C81+1300</f>
        <v>8700</v>
      </c>
      <c r="E81" s="7"/>
    </row>
    <row r="82" spans="1:5" ht="15.75" x14ac:dyDescent="0.25">
      <c r="A82" s="1">
        <v>59</v>
      </c>
      <c r="B82" s="1" t="s">
        <v>45</v>
      </c>
      <c r="C82" s="1">
        <v>6260</v>
      </c>
      <c r="D82" s="1">
        <f t="shared" si="11"/>
        <v>7560</v>
      </c>
      <c r="E82" s="7"/>
    </row>
    <row r="83" spans="1:5" ht="15.75" x14ac:dyDescent="0.25">
      <c r="A83" s="19" t="s">
        <v>29</v>
      </c>
      <c r="B83" s="20"/>
      <c r="C83" s="20"/>
      <c r="D83" s="20"/>
      <c r="E83" s="10">
        <f>D84+D85+D86+D87</f>
        <v>38300</v>
      </c>
    </row>
    <row r="84" spans="1:5" ht="15.75" x14ac:dyDescent="0.25">
      <c r="A84" s="1">
        <v>60</v>
      </c>
      <c r="B84" s="1" t="s">
        <v>38</v>
      </c>
      <c r="C84" s="1">
        <v>11230</v>
      </c>
      <c r="D84" s="1">
        <f>C84+1300</f>
        <v>12530</v>
      </c>
      <c r="E84" s="7"/>
    </row>
    <row r="85" spans="1:5" ht="15.75" x14ac:dyDescent="0.25">
      <c r="A85" s="1">
        <v>61</v>
      </c>
      <c r="B85" s="1" t="s">
        <v>43</v>
      </c>
      <c r="C85" s="1">
        <v>8210</v>
      </c>
      <c r="D85" s="1">
        <f>C85+1300</f>
        <v>9510</v>
      </c>
      <c r="E85" s="7"/>
    </row>
    <row r="86" spans="1:5" ht="15.75" x14ac:dyDescent="0.25">
      <c r="A86" s="1">
        <v>62</v>
      </c>
      <c r="B86" s="1" t="s">
        <v>44</v>
      </c>
      <c r="C86" s="1">
        <v>7400</v>
      </c>
      <c r="D86" s="1">
        <f t="shared" ref="D86:D87" si="12">C86+1300</f>
        <v>8700</v>
      </c>
      <c r="E86" s="7"/>
    </row>
    <row r="87" spans="1:5" ht="15.75" x14ac:dyDescent="0.25">
      <c r="A87" s="1">
        <v>63</v>
      </c>
      <c r="B87" s="1" t="s">
        <v>45</v>
      </c>
      <c r="C87" s="1">
        <v>6260</v>
      </c>
      <c r="D87" s="1">
        <f t="shared" si="12"/>
        <v>7560</v>
      </c>
      <c r="E87" s="7"/>
    </row>
    <row r="88" spans="1:5" ht="15.75" x14ac:dyDescent="0.25">
      <c r="A88" s="19" t="s">
        <v>30</v>
      </c>
      <c r="B88" s="20"/>
      <c r="C88" s="20"/>
      <c r="D88" s="20"/>
      <c r="E88" s="10">
        <f>D89+D90+D91+D92</f>
        <v>39040</v>
      </c>
    </row>
    <row r="89" spans="1:5" ht="15.75" x14ac:dyDescent="0.25">
      <c r="A89" s="1">
        <v>64</v>
      </c>
      <c r="B89" s="1" t="s">
        <v>38</v>
      </c>
      <c r="C89" s="1">
        <v>11970</v>
      </c>
      <c r="D89" s="1">
        <f>C89+1300</f>
        <v>13270</v>
      </c>
      <c r="E89" s="7"/>
    </row>
    <row r="90" spans="1:5" ht="15.75" x14ac:dyDescent="0.25">
      <c r="A90" s="1">
        <v>65</v>
      </c>
      <c r="B90" s="1" t="s">
        <v>43</v>
      </c>
      <c r="C90" s="1">
        <v>8210</v>
      </c>
      <c r="D90" s="1">
        <f t="shared" ref="D90:D92" si="13">C90+1300</f>
        <v>9510</v>
      </c>
      <c r="E90" s="7"/>
    </row>
    <row r="91" spans="1:5" ht="15.75" x14ac:dyDescent="0.25">
      <c r="A91" s="1">
        <v>66</v>
      </c>
      <c r="B91" s="1" t="s">
        <v>44</v>
      </c>
      <c r="C91" s="1">
        <v>7400</v>
      </c>
      <c r="D91" s="1">
        <f t="shared" si="13"/>
        <v>8700</v>
      </c>
      <c r="E91" s="7"/>
    </row>
    <row r="92" spans="1:5" ht="15.75" x14ac:dyDescent="0.25">
      <c r="A92" s="1">
        <v>67</v>
      </c>
      <c r="B92" s="1" t="s">
        <v>45</v>
      </c>
      <c r="C92" s="1">
        <v>6260</v>
      </c>
      <c r="D92" s="1">
        <f t="shared" si="13"/>
        <v>7560</v>
      </c>
      <c r="E92" s="7"/>
    </row>
    <row r="93" spans="1:5" ht="15.75" x14ac:dyDescent="0.25">
      <c r="A93" s="19" t="s">
        <v>31</v>
      </c>
      <c r="B93" s="20"/>
      <c r="C93" s="20"/>
      <c r="D93" s="20"/>
      <c r="E93" s="10">
        <f>D94+D95+D96+D97</f>
        <v>34470</v>
      </c>
    </row>
    <row r="94" spans="1:5" ht="15.75" x14ac:dyDescent="0.25">
      <c r="A94" s="1">
        <v>68</v>
      </c>
      <c r="B94" s="1" t="s">
        <v>43</v>
      </c>
      <c r="C94" s="1">
        <v>8210</v>
      </c>
      <c r="D94" s="1">
        <f>C94+1300</f>
        <v>9510</v>
      </c>
      <c r="E94" s="7"/>
    </row>
    <row r="95" spans="1:5" ht="15.75" x14ac:dyDescent="0.25">
      <c r="A95" s="1">
        <v>69</v>
      </c>
      <c r="B95" s="1" t="s">
        <v>44</v>
      </c>
      <c r="C95" s="1">
        <v>7400</v>
      </c>
      <c r="D95" s="1">
        <f t="shared" ref="D95:D97" si="14">C95+1300</f>
        <v>8700</v>
      </c>
      <c r="E95" s="7"/>
    </row>
    <row r="96" spans="1:5" ht="15.75" x14ac:dyDescent="0.25">
      <c r="A96" s="1">
        <v>70</v>
      </c>
      <c r="B96" s="1" t="s">
        <v>44</v>
      </c>
      <c r="C96" s="1">
        <v>7400</v>
      </c>
      <c r="D96" s="1">
        <f t="shared" si="14"/>
        <v>8700</v>
      </c>
      <c r="E96" s="7"/>
    </row>
    <row r="97" spans="1:5" ht="15.75" x14ac:dyDescent="0.25">
      <c r="A97" s="1">
        <v>71</v>
      </c>
      <c r="B97" s="1" t="s">
        <v>45</v>
      </c>
      <c r="C97" s="1">
        <v>6260</v>
      </c>
      <c r="D97" s="1">
        <f t="shared" si="14"/>
        <v>7560</v>
      </c>
      <c r="E97" s="7"/>
    </row>
    <row r="98" spans="1:5" ht="15.75" x14ac:dyDescent="0.25">
      <c r="A98" s="19" t="s">
        <v>32</v>
      </c>
      <c r="B98" s="20"/>
      <c r="C98" s="20"/>
      <c r="D98" s="20"/>
      <c r="E98" s="10">
        <f>D99+D100+D101+D102</f>
        <v>39040</v>
      </c>
    </row>
    <row r="99" spans="1:5" ht="15.75" x14ac:dyDescent="0.25">
      <c r="A99" s="1">
        <v>72</v>
      </c>
      <c r="B99" s="1" t="s">
        <v>38</v>
      </c>
      <c r="C99" s="1">
        <v>11970</v>
      </c>
      <c r="D99" s="1">
        <f>C99+1300</f>
        <v>13270</v>
      </c>
      <c r="E99" s="1"/>
    </row>
    <row r="100" spans="1:5" ht="15.75" x14ac:dyDescent="0.25">
      <c r="A100" s="1">
        <v>73</v>
      </c>
      <c r="B100" s="1" t="s">
        <v>43</v>
      </c>
      <c r="C100" s="1">
        <v>8210</v>
      </c>
      <c r="D100" s="1">
        <f>C100+1300</f>
        <v>9510</v>
      </c>
      <c r="E100" s="1"/>
    </row>
    <row r="101" spans="1:5" ht="15.75" x14ac:dyDescent="0.25">
      <c r="A101" s="1">
        <v>74</v>
      </c>
      <c r="B101" s="1" t="s">
        <v>44</v>
      </c>
      <c r="C101" s="1">
        <v>7400</v>
      </c>
      <c r="D101" s="1">
        <f t="shared" ref="D101:D102" si="15">C101+1300</f>
        <v>8700</v>
      </c>
      <c r="E101" s="1"/>
    </row>
    <row r="102" spans="1:5" ht="15.75" x14ac:dyDescent="0.25">
      <c r="A102" s="1">
        <v>75</v>
      </c>
      <c r="B102" s="1" t="s">
        <v>45</v>
      </c>
      <c r="C102" s="1">
        <v>6260</v>
      </c>
      <c r="D102" s="1">
        <f t="shared" si="15"/>
        <v>7560</v>
      </c>
      <c r="E102" s="1"/>
    </row>
    <row r="103" spans="1:5" ht="15.75" x14ac:dyDescent="0.25">
      <c r="A103" s="3" t="s">
        <v>35</v>
      </c>
      <c r="B103" s="3"/>
      <c r="C103" s="3"/>
      <c r="D103" s="3">
        <f>D6+D7+D9+D10+D11+D13+D15+D17+D18+D20+D21+D22+D24+D26+D27+D28+D29+D30+D32+D33+D34+D35+D36+D37+D38+D40+D41+D42+D43+D44+D45+D46+D48+D50+D51+D52+D54+D55+D57+D58+D59+D61+D62+D63+D65+D66+D67+D68+D70+D71+D72+D73+D75+D76+D77+D79+D80+D81+D82+D84+D85+D86+D87+D89+D90+D91+D92+D94+D95+D96+D97+D99+D100+D101+D102</f>
        <v>713942</v>
      </c>
      <c r="E103" s="3">
        <f>E98+E93+E88+E83+E78+E74+E69+E64+E60+E56+E53+E49+E47+E39+E31+E25+E23+E19+E16+E14+E12+E8+E5</f>
        <v>713942</v>
      </c>
    </row>
    <row r="104" spans="1:5" ht="35.25" customHeight="1" x14ac:dyDescent="0.25">
      <c r="A104" s="22" t="s">
        <v>41</v>
      </c>
      <c r="B104" s="22"/>
      <c r="C104" s="22"/>
      <c r="D104" s="3">
        <f>D103*29%</f>
        <v>207043.18</v>
      </c>
      <c r="E104" s="3">
        <f>E103*29%</f>
        <v>207043.18</v>
      </c>
    </row>
    <row r="105" spans="1:5" ht="15.75" x14ac:dyDescent="0.25">
      <c r="A105" s="4" t="s">
        <v>36</v>
      </c>
      <c r="B105" s="3"/>
      <c r="C105" s="3"/>
      <c r="D105" s="3">
        <f>D103+D104</f>
        <v>920985.17999999993</v>
      </c>
      <c r="E105" s="3">
        <f>E104+E103</f>
        <v>920985.17999999993</v>
      </c>
    </row>
    <row r="106" spans="1:5" ht="15.75" x14ac:dyDescent="0.25">
      <c r="A106" s="5" t="s">
        <v>37</v>
      </c>
      <c r="B106" s="6"/>
      <c r="C106" s="6"/>
      <c r="D106" s="6">
        <f>D105*12</f>
        <v>11051822.16</v>
      </c>
      <c r="E106" s="6">
        <f>E105*12</f>
        <v>11051822.16</v>
      </c>
    </row>
  </sheetData>
  <mergeCells count="30">
    <mergeCell ref="A1:E1"/>
    <mergeCell ref="A104:C104"/>
    <mergeCell ref="A93:D93"/>
    <mergeCell ref="A98:D98"/>
    <mergeCell ref="A64:D64"/>
    <mergeCell ref="A69:D69"/>
    <mergeCell ref="A74:D74"/>
    <mergeCell ref="A78:D78"/>
    <mergeCell ref="A83:D83"/>
    <mergeCell ref="A88:D88"/>
    <mergeCell ref="A47:D47"/>
    <mergeCell ref="A49:D49"/>
    <mergeCell ref="A53:D53"/>
    <mergeCell ref="A56:D56"/>
    <mergeCell ref="A60:D60"/>
    <mergeCell ref="A19:D19"/>
    <mergeCell ref="A23:D23"/>
    <mergeCell ref="A25:D25"/>
    <mergeCell ref="A31:D31"/>
    <mergeCell ref="A39:D39"/>
    <mergeCell ref="A5:D5"/>
    <mergeCell ref="A8:D8"/>
    <mergeCell ref="A12:D12"/>
    <mergeCell ref="A14:D14"/>
    <mergeCell ref="A16:D16"/>
    <mergeCell ref="A2:E2"/>
    <mergeCell ref="A3:A4"/>
    <mergeCell ref="B3:B4"/>
    <mergeCell ref="C3:D3"/>
    <mergeCell ref="E3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functii noi 75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2023-03-09T11:59:45Z</dcterms:modified>
</cp:coreProperties>
</file>