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8" windowWidth="23256" windowHeight="12240"/>
  </bookViews>
  <sheets>
    <sheet name="Tab.2 Rectificare LB2017" sheetId="1" r:id="rId1"/>
  </sheets>
  <definedNames>
    <definedName name="_xlnm._FilterDatabase" localSheetId="0" hidden="1">'Tab.2 Rectificare LB2017'!$B$7:$C$39</definedName>
    <definedName name="_xlnm.Print_Area" localSheetId="0">'Tab.2 Rectificare LB2017'!$B$1:$F$41</definedName>
    <definedName name="_xlnm.Print_Titles" localSheetId="0">'Tab.2 Rectificare LB2017'!$6:$6</definedName>
  </definedNames>
  <calcPr calcId="125725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6"/>
  <c r="E17"/>
  <c r="E18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7"/>
  <c r="F7"/>
  <c r="F15"/>
  <c r="E15" s="1"/>
  <c r="F8"/>
  <c r="F20"/>
  <c r="E20" s="1"/>
  <c r="F46"/>
  <c r="D46"/>
</calcChain>
</file>

<file path=xl/sharedStrings.xml><?xml version="1.0" encoding="utf-8"?>
<sst xmlns="http://schemas.openxmlformats.org/spreadsheetml/2006/main" count="72" uniqueCount="71">
  <si>
    <t xml:space="preserve">Denumirea </t>
  </si>
  <si>
    <t>Cod ECO</t>
  </si>
  <si>
    <t>VENITURI</t>
  </si>
  <si>
    <t>1</t>
  </si>
  <si>
    <t xml:space="preserve">IMPOZITE ŞI TAXE </t>
  </si>
  <si>
    <t>11</t>
  </si>
  <si>
    <t>IMPOZITE PE VENIT</t>
  </si>
  <si>
    <t>111</t>
  </si>
  <si>
    <t>Impozit pe venitul persoanelor fizice</t>
  </si>
  <si>
    <t>1111</t>
  </si>
  <si>
    <t>Impozit pe venitul persoanelor juridice</t>
  </si>
  <si>
    <t>1112</t>
  </si>
  <si>
    <t>IMPOZITE PE PROPRIETATE</t>
  </si>
  <si>
    <t>Impozite pe proprietate cu caracter ocazional</t>
  </si>
  <si>
    <t>Alte impozite pe proprietate</t>
  </si>
  <si>
    <t>IMPOZITE ŞI TAXE PE MĂRFURI ŞI SERVICII</t>
  </si>
  <si>
    <t>114</t>
  </si>
  <si>
    <t xml:space="preserve">Taxa pe valoarea adaugata </t>
  </si>
  <si>
    <t>1141</t>
  </si>
  <si>
    <t>Accize</t>
  </si>
  <si>
    <t>1142</t>
  </si>
  <si>
    <t>Taxe pentru servicii specifice</t>
  </si>
  <si>
    <t>1144</t>
  </si>
  <si>
    <t>Taxe şi plăţi pentru utilizarea mărfurilor şi  pentru practicarea unor genuri de activitate</t>
  </si>
  <si>
    <t>1145</t>
  </si>
  <si>
    <t>Alte taxe pentru mărfuri şi servicii</t>
  </si>
  <si>
    <t>1146</t>
  </si>
  <si>
    <t>TAXA ASUPRA COMERŢULUI EXTERIOR ŞI OPERAŢIUNILOR EXTERNE</t>
  </si>
  <si>
    <t>115</t>
  </si>
  <si>
    <t>Taxe vamale şi alte taxe de import</t>
  </si>
  <si>
    <t>1151</t>
  </si>
  <si>
    <t>Alte taxe asupra comerţului exterior şi operaţiunilor externe</t>
  </si>
  <si>
    <t>1156</t>
  </si>
  <si>
    <t>GRANTURI PRIMITE</t>
  </si>
  <si>
    <t>13</t>
  </si>
  <si>
    <t xml:space="preserve">GRANTURI PRIMITE DA LA GUVERNELE ALTOR STATE </t>
  </si>
  <si>
    <t>131</t>
  </si>
  <si>
    <t>Pentru susținerea bugetului</t>
  </si>
  <si>
    <t>Pentru proiecte finanțate din surse externe</t>
  </si>
  <si>
    <t>GRANTURI PRIMITE DE LA ORGANIZAŢIILE INTERNAŢIONALE</t>
  </si>
  <si>
    <t>132</t>
  </si>
  <si>
    <t xml:space="preserve">ALTE VENITURI  </t>
  </si>
  <si>
    <t>14</t>
  </si>
  <si>
    <t>VENITURI DIN PROPRIETATE</t>
  </si>
  <si>
    <t>141</t>
  </si>
  <si>
    <t>Dobînzi încasate</t>
  </si>
  <si>
    <t>1411</t>
  </si>
  <si>
    <t>Dividende primite</t>
  </si>
  <si>
    <t>1412</t>
  </si>
  <si>
    <t>VENITURI DIN VÎNZAREA MĂRFURILOR ŞI SERVICIILOR</t>
  </si>
  <si>
    <t>142</t>
  </si>
  <si>
    <t>Taxe şi plăţi administrative</t>
  </si>
  <si>
    <t>1422</t>
  </si>
  <si>
    <t>Comercializarea mărfurilor şi serviciilor de către instituţiile bugetare</t>
  </si>
  <si>
    <t>1423</t>
  </si>
  <si>
    <t xml:space="preserve">AMENZI ŞI SANCŢIUNI </t>
  </si>
  <si>
    <t>143</t>
  </si>
  <si>
    <t>DONAŢII VOLUNTARE</t>
  </si>
  <si>
    <t>144</t>
  </si>
  <si>
    <t>ALTE VENITURI ŞI VENITURI NEIDENTIFICATE</t>
  </si>
  <si>
    <t>145</t>
  </si>
  <si>
    <t>TRANSFERURI PRIMITE ÎN CADRUL BUGETULUI PUBLIC NAȚIONAL</t>
  </si>
  <si>
    <t xml:space="preserve">Transferuri primite între bugetul de stat şi bugetele locale </t>
  </si>
  <si>
    <t>la Nota informativă</t>
  </si>
  <si>
    <t>(mii lei)</t>
  </si>
  <si>
    <t>Aprobat</t>
  </si>
  <si>
    <t>Precizat</t>
  </si>
  <si>
    <t>Tabelul nr. 2</t>
  </si>
  <si>
    <t>Propuneri de modificare a Anexei nr.2</t>
  </si>
  <si>
    <t>”Componența veniturilor bugetului de stat”</t>
  </si>
  <si>
    <t>Propuneri de          modificare               (+;-)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</si>
</sst>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8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charset val="238"/>
    </font>
    <font>
      <sz val="14"/>
      <color indexed="8"/>
      <name val="Times New Roman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1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" fillId="0" borderId="0"/>
  </cellStyleXfs>
  <cellXfs count="32">
    <xf numFmtId="0" fontId="0" fillId="0" borderId="0" xfId="0"/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0" fontId="2" fillId="0" borderId="1" xfId="16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/>
    <xf numFmtId="164" fontId="1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wrapText="1"/>
    </xf>
    <xf numFmtId="165" fontId="13" fillId="0" borderId="2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165" fontId="14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/>
    <xf numFmtId="164" fontId="17" fillId="0" borderId="2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/>
    </xf>
    <xf numFmtId="0" fontId="12" fillId="0" borderId="0" xfId="0" applyFont="1" applyFill="1" applyAlignment="1" applyProtection="1">
      <alignment horizontal="right" vertical="center"/>
    </xf>
  </cellXfs>
  <cellStyles count="17">
    <cellStyle name="Normal" xfId="0" builtinId="0"/>
    <cellStyle name="Normal 12" xfId="1"/>
    <cellStyle name="Normal 2" xfId="2"/>
    <cellStyle name="Normal 2 2" xfId="3"/>
    <cellStyle name="Normal 3" xfId="4"/>
    <cellStyle name="Normal 3 2" xfId="5"/>
    <cellStyle name="Normal 4" xfId="6"/>
    <cellStyle name="Normal 4 2" xfId="7"/>
    <cellStyle name="Normal 4 3" xfId="8"/>
    <cellStyle name="Normal 4 4" xfId="9"/>
    <cellStyle name="Normal 5" xfId="10"/>
    <cellStyle name="Normal 6" xfId="11"/>
    <cellStyle name="Normal 7" xfId="12"/>
    <cellStyle name="Normal 8" xfId="13"/>
    <cellStyle name="Normal 9" xfId="14"/>
    <cellStyle name="Normal_Chart of Accounts  COA" xfId="15"/>
    <cellStyle name="Normal_Clas_venituri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F46"/>
  <sheetViews>
    <sheetView showZeros="0" tabSelected="1" view="pageBreakPreview" zoomScale="60" workbookViewId="0">
      <pane xSplit="2" ySplit="6" topLeftCell="C7" activePane="bottomRight" state="frozen"/>
      <selection pane="topRight" activeCell="I1" sqref="I1"/>
      <selection pane="bottomLeft" activeCell="A5" sqref="A5"/>
      <selection pane="bottomRight" activeCell="E6" sqref="E6"/>
    </sheetView>
  </sheetViews>
  <sheetFormatPr defaultColWidth="9.109375" defaultRowHeight="13.8"/>
  <cols>
    <col min="1" max="1" width="3.33203125" style="1" customWidth="1"/>
    <col min="2" max="2" width="59" style="2" customWidth="1"/>
    <col min="3" max="3" width="9.5546875" style="3" customWidth="1"/>
    <col min="4" max="4" width="13.77734375" style="1" customWidth="1"/>
    <col min="5" max="5" width="12.44140625" style="1" customWidth="1"/>
    <col min="6" max="6" width="13" style="1" customWidth="1"/>
    <col min="7" max="7" width="9.109375" style="1"/>
    <col min="8" max="8" width="9.5546875" style="1" bestFit="1" customWidth="1"/>
    <col min="9" max="16384" width="9.109375" style="1"/>
  </cols>
  <sheetData>
    <row r="1" spans="2:6">
      <c r="C1" s="2"/>
      <c r="D1" s="2"/>
      <c r="E1" s="31" t="s">
        <v>67</v>
      </c>
      <c r="F1" s="31"/>
    </row>
    <row r="2" spans="2:6">
      <c r="C2" s="2"/>
      <c r="D2" s="2"/>
      <c r="E2" s="31" t="s">
        <v>63</v>
      </c>
      <c r="F2" s="31"/>
    </row>
    <row r="3" spans="2:6" ht="18.600000000000001" customHeight="1">
      <c r="B3" s="30" t="s">
        <v>68</v>
      </c>
      <c r="C3" s="30"/>
      <c r="D3" s="30"/>
      <c r="E3" s="30"/>
      <c r="F3" s="30"/>
    </row>
    <row r="4" spans="2:6" ht="18" customHeight="1">
      <c r="B4" s="30" t="s">
        <v>69</v>
      </c>
      <c r="C4" s="30"/>
      <c r="D4" s="30"/>
      <c r="E4" s="30"/>
      <c r="F4" s="30"/>
    </row>
    <row r="5" spans="2:6" ht="15.75" customHeight="1">
      <c r="F5" s="29" t="s">
        <v>64</v>
      </c>
    </row>
    <row r="6" spans="2:6" ht="47.4" customHeight="1">
      <c r="B6" s="4" t="s">
        <v>0</v>
      </c>
      <c r="C6" s="5" t="s">
        <v>1</v>
      </c>
      <c r="D6" s="7" t="s">
        <v>65</v>
      </c>
      <c r="E6" s="7" t="s">
        <v>70</v>
      </c>
      <c r="F6" s="7" t="s">
        <v>66</v>
      </c>
    </row>
    <row r="7" spans="2:6" s="11" customFormat="1" ht="22.95" customHeight="1">
      <c r="B7" s="8" t="s">
        <v>2</v>
      </c>
      <c r="C7" s="9" t="s">
        <v>3</v>
      </c>
      <c r="D7" s="10">
        <v>32839162.240000002</v>
      </c>
      <c r="E7" s="28">
        <f>F7-D7</f>
        <v>385879.99999999627</v>
      </c>
      <c r="F7" s="10">
        <f>32839162.24+385880</f>
        <v>33225042.239999998</v>
      </c>
    </row>
    <row r="8" spans="2:6" s="11" customFormat="1" ht="19.95" customHeight="1">
      <c r="B8" s="8" t="s">
        <v>4</v>
      </c>
      <c r="C8" s="9" t="s">
        <v>5</v>
      </c>
      <c r="D8" s="10">
        <v>28268446.640000001</v>
      </c>
      <c r="E8" s="28">
        <f t="shared" ref="E8:E41" si="0">F8-D8</f>
        <v>385880</v>
      </c>
      <c r="F8" s="10">
        <f>28268446.64+385880</f>
        <v>28654326.640000001</v>
      </c>
    </row>
    <row r="9" spans="2:6" s="15" customFormat="1" ht="20.25" customHeight="1">
      <c r="B9" s="12" t="s">
        <v>6</v>
      </c>
      <c r="C9" s="13" t="s">
        <v>7</v>
      </c>
      <c r="D9" s="14">
        <v>4982200</v>
      </c>
      <c r="E9" s="28">
        <f t="shared" si="0"/>
        <v>0</v>
      </c>
      <c r="F9" s="14">
        <v>4982200</v>
      </c>
    </row>
    <row r="10" spans="2:6" s="19" customFormat="1" ht="18.75" customHeight="1">
      <c r="B10" s="16" t="s">
        <v>8</v>
      </c>
      <c r="C10" s="17" t="s">
        <v>9</v>
      </c>
      <c r="D10" s="18">
        <v>1428800</v>
      </c>
      <c r="E10" s="28">
        <f t="shared" si="0"/>
        <v>0</v>
      </c>
      <c r="F10" s="18">
        <v>1428800</v>
      </c>
    </row>
    <row r="11" spans="2:6" s="19" customFormat="1" ht="15" customHeight="1">
      <c r="B11" s="16" t="s">
        <v>10</v>
      </c>
      <c r="C11" s="17" t="s">
        <v>11</v>
      </c>
      <c r="D11" s="18">
        <v>3553400</v>
      </c>
      <c r="E11" s="28">
        <f t="shared" si="0"/>
        <v>0</v>
      </c>
      <c r="F11" s="18">
        <v>3553400</v>
      </c>
    </row>
    <row r="12" spans="2:6" s="15" customFormat="1" ht="22.5" customHeight="1">
      <c r="B12" s="12" t="s">
        <v>12</v>
      </c>
      <c r="C12" s="13">
        <v>113</v>
      </c>
      <c r="D12" s="14">
        <v>57000</v>
      </c>
      <c r="E12" s="28">
        <f t="shared" si="0"/>
        <v>0</v>
      </c>
      <c r="F12" s="14">
        <v>57000</v>
      </c>
    </row>
    <row r="13" spans="2:6" s="19" customFormat="1" ht="17.25" customHeight="1">
      <c r="B13" s="16" t="s">
        <v>13</v>
      </c>
      <c r="C13" s="17">
        <v>1133</v>
      </c>
      <c r="D13" s="18">
        <v>2000</v>
      </c>
      <c r="E13" s="28">
        <f t="shared" si="0"/>
        <v>0</v>
      </c>
      <c r="F13" s="18">
        <v>2000</v>
      </c>
    </row>
    <row r="14" spans="2:6" s="19" customFormat="1" ht="15" customHeight="1">
      <c r="B14" s="16" t="s">
        <v>14</v>
      </c>
      <c r="C14" s="17">
        <v>1136</v>
      </c>
      <c r="D14" s="18">
        <v>55000</v>
      </c>
      <c r="E14" s="28">
        <f t="shared" si="0"/>
        <v>0</v>
      </c>
      <c r="F14" s="18">
        <v>55000</v>
      </c>
    </row>
    <row r="15" spans="2:6" s="15" customFormat="1" ht="21.75" customHeight="1">
      <c r="B15" s="12" t="s">
        <v>15</v>
      </c>
      <c r="C15" s="13" t="s">
        <v>16</v>
      </c>
      <c r="D15" s="14">
        <v>21963746.640000001</v>
      </c>
      <c r="E15" s="28">
        <f t="shared" si="0"/>
        <v>385880</v>
      </c>
      <c r="F15" s="14">
        <f>21963746.64+385880</f>
        <v>22349626.640000001</v>
      </c>
    </row>
    <row r="16" spans="2:6" s="19" customFormat="1" ht="20.25" customHeight="1">
      <c r="B16" s="16" t="s">
        <v>17</v>
      </c>
      <c r="C16" s="17" t="s">
        <v>18</v>
      </c>
      <c r="D16" s="18">
        <v>15964168.539999999</v>
      </c>
      <c r="E16" s="28">
        <f t="shared" si="0"/>
        <v>0</v>
      </c>
      <c r="F16" s="18">
        <v>15964168.539999999</v>
      </c>
    </row>
    <row r="17" spans="2:6" s="19" customFormat="1" ht="18" customHeight="1" collapsed="1">
      <c r="B17" s="16" t="s">
        <v>19</v>
      </c>
      <c r="C17" s="17" t="s">
        <v>20</v>
      </c>
      <c r="D17" s="18">
        <v>5022100</v>
      </c>
      <c r="E17" s="28">
        <f t="shared" si="0"/>
        <v>0</v>
      </c>
      <c r="F17" s="18">
        <v>5022100</v>
      </c>
    </row>
    <row r="18" spans="2:6" s="19" customFormat="1" ht="15" customHeight="1" collapsed="1">
      <c r="B18" s="16" t="s">
        <v>21</v>
      </c>
      <c r="C18" s="17" t="s">
        <v>22</v>
      </c>
      <c r="D18" s="18">
        <v>11835</v>
      </c>
      <c r="E18" s="28">
        <f t="shared" si="0"/>
        <v>0</v>
      </c>
      <c r="F18" s="18">
        <v>11835</v>
      </c>
    </row>
    <row r="19" spans="2:6" s="19" customFormat="1" ht="30" customHeight="1" collapsed="1">
      <c r="B19" s="16" t="s">
        <v>23</v>
      </c>
      <c r="C19" s="17" t="s">
        <v>24</v>
      </c>
      <c r="D19" s="18">
        <v>449133.1</v>
      </c>
      <c r="E19" s="28">
        <f t="shared" si="0"/>
        <v>0</v>
      </c>
      <c r="F19" s="18">
        <v>449133.1</v>
      </c>
    </row>
    <row r="20" spans="2:6" s="19" customFormat="1" ht="15" customHeight="1" collapsed="1">
      <c r="B20" s="16" t="s">
        <v>25</v>
      </c>
      <c r="C20" s="17" t="s">
        <v>26</v>
      </c>
      <c r="D20" s="18">
        <v>516510</v>
      </c>
      <c r="E20" s="28">
        <f t="shared" si="0"/>
        <v>385880</v>
      </c>
      <c r="F20" s="18">
        <f>516510+385880</f>
        <v>902390</v>
      </c>
    </row>
    <row r="21" spans="2:6" s="15" customFormat="1" ht="36.75" customHeight="1" collapsed="1">
      <c r="B21" s="12" t="s">
        <v>27</v>
      </c>
      <c r="C21" s="13" t="s">
        <v>28</v>
      </c>
      <c r="D21" s="14">
        <v>1265500</v>
      </c>
      <c r="E21" s="10">
        <f t="shared" si="0"/>
        <v>0</v>
      </c>
      <c r="F21" s="14">
        <v>1265500</v>
      </c>
    </row>
    <row r="22" spans="2:6" s="19" customFormat="1" ht="15" customHeight="1">
      <c r="B22" s="16" t="s">
        <v>29</v>
      </c>
      <c r="C22" s="17" t="s">
        <v>30</v>
      </c>
      <c r="D22" s="18">
        <v>931500</v>
      </c>
      <c r="E22" s="10">
        <f t="shared" si="0"/>
        <v>0</v>
      </c>
      <c r="F22" s="18">
        <v>931500</v>
      </c>
    </row>
    <row r="23" spans="2:6" s="19" customFormat="1" ht="15" customHeight="1" collapsed="1">
      <c r="B23" s="16" t="s">
        <v>31</v>
      </c>
      <c r="C23" s="17" t="s">
        <v>32</v>
      </c>
      <c r="D23" s="18">
        <v>334000</v>
      </c>
      <c r="E23" s="10">
        <f t="shared" si="0"/>
        <v>0</v>
      </c>
      <c r="F23" s="18">
        <v>334000</v>
      </c>
    </row>
    <row r="24" spans="2:6" s="11" customFormat="1" ht="24" customHeight="1" collapsed="1">
      <c r="B24" s="8" t="s">
        <v>33</v>
      </c>
      <c r="C24" s="9" t="s">
        <v>34</v>
      </c>
      <c r="D24" s="10">
        <v>3025734</v>
      </c>
      <c r="E24" s="10">
        <f t="shared" si="0"/>
        <v>0</v>
      </c>
      <c r="F24" s="10">
        <v>3025734</v>
      </c>
    </row>
    <row r="25" spans="2:6" s="15" customFormat="1" ht="15" customHeight="1">
      <c r="B25" s="12" t="s">
        <v>35</v>
      </c>
      <c r="C25" s="13" t="s">
        <v>36</v>
      </c>
      <c r="D25" s="14">
        <v>124638.1</v>
      </c>
      <c r="E25" s="10">
        <f t="shared" si="0"/>
        <v>0</v>
      </c>
      <c r="F25" s="14">
        <v>124638.1</v>
      </c>
    </row>
    <row r="26" spans="2:6" s="15" customFormat="1" ht="15" customHeight="1">
      <c r="B26" s="16" t="s">
        <v>38</v>
      </c>
      <c r="C26" s="17"/>
      <c r="D26" s="18">
        <v>124638.1</v>
      </c>
      <c r="E26" s="10">
        <f t="shared" si="0"/>
        <v>0</v>
      </c>
      <c r="F26" s="18">
        <v>124638.1</v>
      </c>
    </row>
    <row r="27" spans="2:6" s="15" customFormat="1" ht="28.95" customHeight="1" collapsed="1">
      <c r="B27" s="12" t="s">
        <v>39</v>
      </c>
      <c r="C27" s="13" t="s">
        <v>40</v>
      </c>
      <c r="D27" s="14">
        <v>2901095.9</v>
      </c>
      <c r="E27" s="10">
        <f t="shared" si="0"/>
        <v>0</v>
      </c>
      <c r="F27" s="14">
        <v>2901095.9</v>
      </c>
    </row>
    <row r="28" spans="2:6" s="15" customFormat="1" ht="15" customHeight="1">
      <c r="B28" s="16" t="s">
        <v>37</v>
      </c>
      <c r="C28" s="17"/>
      <c r="D28" s="18">
        <v>2051280</v>
      </c>
      <c r="E28" s="10">
        <f t="shared" si="0"/>
        <v>0</v>
      </c>
      <c r="F28" s="18">
        <v>2051280</v>
      </c>
    </row>
    <row r="29" spans="2:6" s="15" customFormat="1" ht="15" customHeight="1">
      <c r="B29" s="16" t="s">
        <v>38</v>
      </c>
      <c r="C29" s="17"/>
      <c r="D29" s="18">
        <v>849815.9</v>
      </c>
      <c r="E29" s="10">
        <f t="shared" si="0"/>
        <v>0</v>
      </c>
      <c r="F29" s="18">
        <v>849815.9</v>
      </c>
    </row>
    <row r="30" spans="2:6" s="11" customFormat="1" ht="22.5" customHeight="1" collapsed="1">
      <c r="B30" s="8" t="s">
        <v>41</v>
      </c>
      <c r="C30" s="9" t="s">
        <v>42</v>
      </c>
      <c r="D30" s="10">
        <v>1525981.6</v>
      </c>
      <c r="E30" s="10">
        <f t="shared" si="0"/>
        <v>0</v>
      </c>
      <c r="F30" s="10">
        <v>1525981.6</v>
      </c>
    </row>
    <row r="31" spans="2:6" s="15" customFormat="1" ht="21" customHeight="1">
      <c r="B31" s="12" t="s">
        <v>43</v>
      </c>
      <c r="C31" s="13" t="s">
        <v>44</v>
      </c>
      <c r="D31" s="14">
        <v>191243.7</v>
      </c>
      <c r="E31" s="10">
        <f t="shared" si="0"/>
        <v>0</v>
      </c>
      <c r="F31" s="14">
        <v>191243.7</v>
      </c>
    </row>
    <row r="32" spans="2:6" s="19" customFormat="1" ht="15" customHeight="1">
      <c r="B32" s="16" t="s">
        <v>45</v>
      </c>
      <c r="C32" s="17" t="s">
        <v>46</v>
      </c>
      <c r="D32" s="18">
        <v>82243.7</v>
      </c>
      <c r="E32" s="10">
        <f t="shared" si="0"/>
        <v>0</v>
      </c>
      <c r="F32" s="18">
        <v>82243.7</v>
      </c>
    </row>
    <row r="33" spans="2:6" s="19" customFormat="1" ht="15" customHeight="1" collapsed="1">
      <c r="B33" s="16" t="s">
        <v>47</v>
      </c>
      <c r="C33" s="17" t="s">
        <v>48</v>
      </c>
      <c r="D33" s="18">
        <v>109000</v>
      </c>
      <c r="E33" s="10">
        <f t="shared" si="0"/>
        <v>0</v>
      </c>
      <c r="F33" s="18">
        <v>109000</v>
      </c>
    </row>
    <row r="34" spans="2:6" s="15" customFormat="1" ht="19.5" customHeight="1" collapsed="1">
      <c r="B34" s="12" t="s">
        <v>49</v>
      </c>
      <c r="C34" s="13" t="s">
        <v>50</v>
      </c>
      <c r="D34" s="14">
        <v>1040674.6</v>
      </c>
      <c r="E34" s="10">
        <f t="shared" si="0"/>
        <v>0</v>
      </c>
      <c r="F34" s="14">
        <v>1040674.6</v>
      </c>
    </row>
    <row r="35" spans="2:6" s="19" customFormat="1" ht="15" customHeight="1">
      <c r="B35" s="16" t="s">
        <v>51</v>
      </c>
      <c r="C35" s="17" t="s">
        <v>52</v>
      </c>
      <c r="D35" s="18">
        <v>272439.40000000002</v>
      </c>
      <c r="E35" s="10">
        <f t="shared" si="0"/>
        <v>0</v>
      </c>
      <c r="F35" s="18">
        <v>272439.40000000002</v>
      </c>
    </row>
    <row r="36" spans="2:6" ht="15" customHeight="1" collapsed="1">
      <c r="B36" s="21" t="s">
        <v>53</v>
      </c>
      <c r="C36" s="6" t="s">
        <v>54</v>
      </c>
      <c r="D36" s="20">
        <v>768235.2</v>
      </c>
      <c r="E36" s="10">
        <f t="shared" si="0"/>
        <v>0</v>
      </c>
      <c r="F36" s="20">
        <v>768235.2</v>
      </c>
    </row>
    <row r="37" spans="2:6" s="15" customFormat="1" ht="16.95" customHeight="1" collapsed="1">
      <c r="B37" s="12" t="s">
        <v>55</v>
      </c>
      <c r="C37" s="13" t="s">
        <v>56</v>
      </c>
      <c r="D37" s="14">
        <v>205000</v>
      </c>
      <c r="E37" s="10">
        <f t="shared" si="0"/>
        <v>0</v>
      </c>
      <c r="F37" s="14">
        <v>205000</v>
      </c>
    </row>
    <row r="38" spans="2:6" s="15" customFormat="1" ht="18" customHeight="1" collapsed="1">
      <c r="B38" s="12" t="s">
        <v>57</v>
      </c>
      <c r="C38" s="13" t="s">
        <v>58</v>
      </c>
      <c r="D38" s="14">
        <v>16792.5</v>
      </c>
      <c r="E38" s="10">
        <f t="shared" si="0"/>
        <v>0</v>
      </c>
      <c r="F38" s="14">
        <v>16792.5</v>
      </c>
    </row>
    <row r="39" spans="2:6" s="11" customFormat="1" ht="18.75" customHeight="1" collapsed="1">
      <c r="B39" s="12" t="s">
        <v>59</v>
      </c>
      <c r="C39" s="13" t="s">
        <v>60</v>
      </c>
      <c r="D39" s="14">
        <v>72270.8</v>
      </c>
      <c r="E39" s="10">
        <f t="shared" si="0"/>
        <v>0</v>
      </c>
      <c r="F39" s="14">
        <v>72270.8</v>
      </c>
    </row>
    <row r="40" spans="2:6" ht="28.2" customHeight="1">
      <c r="B40" s="22" t="s">
        <v>61</v>
      </c>
      <c r="C40" s="9">
        <v>19</v>
      </c>
      <c r="D40" s="23">
        <v>19000</v>
      </c>
      <c r="E40" s="10">
        <f t="shared" si="0"/>
        <v>0</v>
      </c>
      <c r="F40" s="23">
        <v>19000</v>
      </c>
    </row>
    <row r="41" spans="2:6" ht="15" customHeight="1">
      <c r="B41" s="24" t="s">
        <v>62</v>
      </c>
      <c r="C41" s="25">
        <v>191</v>
      </c>
      <c r="D41" s="26">
        <v>19000</v>
      </c>
      <c r="E41" s="10">
        <f t="shared" si="0"/>
        <v>0</v>
      </c>
      <c r="F41" s="26">
        <v>19000</v>
      </c>
    </row>
    <row r="44" spans="2:6">
      <c r="D44" s="27"/>
      <c r="F44" s="27"/>
    </row>
    <row r="46" spans="2:6">
      <c r="D46" s="27">
        <f>D44-D45</f>
        <v>0</v>
      </c>
      <c r="F46" s="27">
        <f>F44-F45</f>
        <v>0</v>
      </c>
    </row>
  </sheetData>
  <mergeCells count="4">
    <mergeCell ref="B4:F4"/>
    <mergeCell ref="E1:F1"/>
    <mergeCell ref="E2:F2"/>
    <mergeCell ref="B3:F3"/>
  </mergeCells>
  <printOptions horizontalCentered="1"/>
  <pageMargins left="0.45" right="0.4" top="0.18" bottom="0.19" header="0.15748031496062992" footer="0.15748031496062992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Tab.2 Rectificare LB2017</vt:lpstr>
      <vt:lpstr>'Tab.2 Rectificare LB2017'!Print_Area</vt:lpstr>
      <vt:lpstr>'Tab.2 Rectificare LB2017'!Print_Titles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raicumaria</dc:creator>
  <cp:lastModifiedBy>cotunsilvi</cp:lastModifiedBy>
  <cp:lastPrinted>2017-01-17T08:22:15Z</cp:lastPrinted>
  <dcterms:created xsi:type="dcterms:W3CDTF">2016-11-17T09:57:27Z</dcterms:created>
  <dcterms:modified xsi:type="dcterms:W3CDTF">2017-01-17T12:21:37Z</dcterms:modified>
</cp:coreProperties>
</file>